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7935" activeTab="2"/>
  </bookViews>
  <sheets>
    <sheet name="Sayfa1" sheetId="1" r:id="rId1"/>
    <sheet name="Sayfa2" sheetId="2" r:id="rId2"/>
    <sheet name="Sayfa3" sheetId="3" r:id="rId3"/>
    <sheet name="eğer" sheetId="4" r:id="rId4"/>
  </sheets>
  <definedNames/>
  <calcPr fullCalcOnLoad="1"/>
</workbook>
</file>

<file path=xl/comments3.xml><?xml version="1.0" encoding="utf-8"?>
<comments xmlns="http://schemas.openxmlformats.org/spreadsheetml/2006/main">
  <authors>
    <author>Davut Bayram</author>
  </authors>
  <commentList>
    <comment ref="B3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Yazılan Tarihin Gün kısmını formül girilen hücreye yazar</t>
        </r>
      </text>
    </comment>
    <comment ref="A1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Formül girilen  hücreye bugünün tarihini verir  
</t>
        </r>
      </text>
    </comment>
    <comment ref="C2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Bir hücreye girilen saatini dakika kısmını hücreye yazar</t>
        </r>
      </text>
    </comment>
    <comment ref="C11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Formül girilen  hücreye bugünün tarihini verir  
</t>
        </r>
      </text>
    </comment>
    <comment ref="A5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3 Ayrı hücreye yazılan değerlerden yararlanarak tarih yazar</t>
        </r>
      </text>
    </comment>
    <comment ref="A9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3 AYRI HÜCREDE YAZILAN DEĞERLERİ SAAT AM FORMATINDA VERİR 
</t>
        </r>
      </text>
    </comment>
    <comment ref="B1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şu andaki tarih ve saati verir
</t>
        </r>
      </text>
    </comment>
    <comment ref="A16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Yazılan Virgüllü sayıları virgülden sonra istenildiği kadar aşağı yuvarlar</t>
        </r>
      </text>
    </comment>
    <comment ref="A26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Verilen Hücrelerdeki Sayıların Çarpımını Verir</t>
        </r>
      </text>
    </comment>
    <comment ref="A30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0 dan büyükleri topla
</t>
        </r>
      </text>
    </comment>
    <comment ref="A31" authorId="0">
      <text>
        <r>
          <rPr>
            <b/>
            <sz val="8"/>
            <rFont val="Tahoma"/>
            <family val="0"/>
          </rPr>
          <t>Davut Bayram:</t>
        </r>
        <r>
          <rPr>
            <sz val="8"/>
            <rFont val="Tahoma"/>
            <family val="0"/>
          </rPr>
          <t xml:space="preserve">
0 dan küçükleri topla</t>
        </r>
      </text>
    </comment>
  </commentList>
</comments>
</file>

<file path=xl/sharedStrings.xml><?xml version="1.0" encoding="utf-8"?>
<sst xmlns="http://schemas.openxmlformats.org/spreadsheetml/2006/main" count="73" uniqueCount="64">
  <si>
    <t>EĞER</t>
  </si>
  <si>
    <t>DEĞİL</t>
  </si>
  <si>
    <t>FİNAL</t>
  </si>
  <si>
    <t>VİZE 1</t>
  </si>
  <si>
    <t>VİZE 2</t>
  </si>
  <si>
    <t>durum</t>
  </si>
  <si>
    <t>sonuç</t>
  </si>
  <si>
    <t>yazı ile</t>
  </si>
  <si>
    <t>Pazartesi</t>
  </si>
  <si>
    <t>Salı</t>
  </si>
  <si>
    <t>Çarşamba</t>
  </si>
  <si>
    <t>Perşembe</t>
  </si>
  <si>
    <t>Cuma</t>
  </si>
  <si>
    <t>Cumartesi</t>
  </si>
  <si>
    <t>Pazar</t>
  </si>
  <si>
    <t>HİZMET</t>
  </si>
  <si>
    <t>İŞE GİRİŞ</t>
  </si>
  <si>
    <t>BUGÜN</t>
  </si>
  <si>
    <t>SONUÇ</t>
  </si>
  <si>
    <t>SAAT</t>
  </si>
  <si>
    <t>DAK</t>
  </si>
  <si>
    <t>SN</t>
  </si>
  <si>
    <t>KAREKÖK</t>
  </si>
  <si>
    <t>İŞARET</t>
  </si>
  <si>
    <t>ETOPLA</t>
  </si>
  <si>
    <t>ÇARPIM</t>
  </si>
  <si>
    <t>AŞAĞI</t>
  </si>
  <si>
    <t>YUVARLA</t>
  </si>
  <si>
    <t>KUVVET</t>
  </si>
  <si>
    <t>MOD</t>
  </si>
  <si>
    <t>taban</t>
  </si>
  <si>
    <t>üs</t>
  </si>
  <si>
    <t>bölünen</t>
  </si>
  <si>
    <t>bölen</t>
  </si>
  <si>
    <t>MUTLAK</t>
  </si>
  <si>
    <t>basamak</t>
  </si>
  <si>
    <t>NSAT</t>
  </si>
  <si>
    <t>ROMEN</t>
  </si>
  <si>
    <t>TOPKARE</t>
  </si>
  <si>
    <t>&lt;==kareler toplamı</t>
  </si>
  <si>
    <t>ali</t>
  </si>
  <si>
    <t>BAĞ_DEĞ_DOLU_SAY</t>
  </si>
  <si>
    <t>dolu hücre sayar</t>
  </si>
  <si>
    <t>boş hücre sayar</t>
  </si>
  <si>
    <t>BOŞLUKSAY</t>
  </si>
  <si>
    <t>EĞERSAY</t>
  </si>
  <si>
    <t>60dan büyükler</t>
  </si>
  <si>
    <t>ENÇOK_OLAN</t>
  </si>
  <si>
    <t>MAK</t>
  </si>
  <si>
    <t>MİN</t>
  </si>
  <si>
    <t>ORTALAMA</t>
  </si>
  <si>
    <t>&lt;==aritmetik</t>
  </si>
  <si>
    <t>DEĞER</t>
  </si>
  <si>
    <t>FORMÜL SONUCU</t>
  </si>
  <si>
    <t>FORMÜL</t>
  </si>
  <si>
    <t>=+EĞER(B3&lt;&gt;0;"2*2=4";"SIFIR OLMAZ")</t>
  </si>
  <si>
    <t>=+EĞER(B4&gt;40000;"BÜYÜK RAKAM";B4*B3)</t>
  </si>
  <si>
    <t>=+EĞER(B5&lt;30000;B5+B4+B3;EĞER(B4&lt;40000;B5-B4*B3;EĞER(B3&lt;3;B3)))</t>
  </si>
  <si>
    <t>=+EĞER(B5&gt;B4;B5-B4;B4-B5)</t>
  </si>
  <si>
    <t>=BUGÜN()</t>
  </si>
  <si>
    <t>=+EĞER(C7&gt;B7;"DİKKAT ÖDEME VAR")</t>
  </si>
  <si>
    <t>=+EĞER(B9=2;"EVET";"BURASI 1 OLMALIDIR")</t>
  </si>
  <si>
    <t>=+EĞER(B10&lt;B11;B10+B11;"")</t>
  </si>
  <si>
    <t>=+EĞER(B11=1997;97*B12;EĞER(B11=1998;98*B12;EĞER(B11=1999;99*B12)))</t>
  </si>
</sst>
</file>

<file path=xl/styles.xml><?xml version="1.0" encoding="utf-8"?>
<styleSheet xmlns="http://schemas.openxmlformats.org/spreadsheetml/2006/main">
  <numFmts count="1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mmm/yyyy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-41F]dd\ mmmm\ yyyy\ dddd"/>
  </numFmts>
  <fonts count="1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22" fontId="6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3" borderId="2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9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/>
    </xf>
    <xf numFmtId="0" fontId="6" fillId="0" borderId="3" xfId="0" applyFont="1" applyBorder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14" fontId="0" fillId="6" borderId="6" xfId="0" applyNumberFormat="1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F5"/>
  <sheetViews>
    <sheetView workbookViewId="0" topLeftCell="A1">
      <selection activeCell="E3" sqref="E3"/>
    </sheetView>
  </sheetViews>
  <sheetFormatPr defaultColWidth="9.00390625" defaultRowHeight="12.75"/>
  <sheetData>
    <row r="1" spans="5:6" ht="12.75">
      <c r="E1" t="s">
        <v>0</v>
      </c>
      <c r="F1" t="s">
        <v>1</v>
      </c>
    </row>
    <row r="2" spans="1:6" s="2" customFormat="1" ht="12.75">
      <c r="A2" s="2" t="s">
        <v>3</v>
      </c>
      <c r="B2" s="2" t="s">
        <v>4</v>
      </c>
      <c r="C2" s="2" t="s">
        <v>2</v>
      </c>
      <c r="D2" s="2" t="s">
        <v>7</v>
      </c>
      <c r="E2" s="2" t="s">
        <v>5</v>
      </c>
      <c r="F2" s="2" t="s">
        <v>6</v>
      </c>
    </row>
    <row r="3" spans="3:6" ht="12.75">
      <c r="C3">
        <v>50</v>
      </c>
      <c r="E3" t="str">
        <f>IF(C3&gt;=50,"geçer","kalır")</f>
        <v>geçer</v>
      </c>
      <c r="F3" t="str">
        <f>IF(NOT(E3="geçer"),"bütünleme","tebrikler")</f>
        <v>tebrikler</v>
      </c>
    </row>
    <row r="4" spans="3:6" ht="12.75">
      <c r="C4">
        <v>49</v>
      </c>
      <c r="E4" t="str">
        <f>IF(C4&gt;=50,"geçer","kalır")</f>
        <v>kalır</v>
      </c>
      <c r="F4" t="str">
        <f>IF(NOT(E4="geçer"),"bütünleme","tebrikler")</f>
        <v>bütünleme</v>
      </c>
    </row>
    <row r="5" spans="3:6" ht="12.75">
      <c r="C5">
        <v>51</v>
      </c>
      <c r="E5" t="str">
        <f>IF(C5&gt;=50,"geçer","kalır")</f>
        <v>geçer</v>
      </c>
      <c r="F5" t="str">
        <f>IF(NOT(E5="geçer"),"bütünleme","tebrikler")</f>
        <v>tebrikler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15"/>
  <sheetViews>
    <sheetView workbookViewId="0" topLeftCell="A1">
      <selection activeCell="B32" sqref="B32"/>
    </sheetView>
  </sheetViews>
  <sheetFormatPr defaultColWidth="9.00390625" defaultRowHeight="12.75"/>
  <cols>
    <col min="1" max="1" width="10.125" style="0" bestFit="1" customWidth="1"/>
  </cols>
  <sheetData>
    <row r="1" spans="1:7" ht="12.75">
      <c r="A1" s="1">
        <v>39188</v>
      </c>
      <c r="B1" t="s">
        <v>8</v>
      </c>
      <c r="D1">
        <v>5</v>
      </c>
      <c r="E1">
        <v>2</v>
      </c>
      <c r="F1">
        <f aca="true" t="shared" si="0" ref="F1:G3">$D$1+E1</f>
        <v>7</v>
      </c>
      <c r="G1">
        <f t="shared" si="0"/>
        <v>12</v>
      </c>
    </row>
    <row r="2" spans="1:7" ht="12.75">
      <c r="A2" s="1">
        <v>39189</v>
      </c>
      <c r="B2" t="s">
        <v>9</v>
      </c>
      <c r="E2">
        <v>3</v>
      </c>
      <c r="F2">
        <f t="shared" si="0"/>
        <v>8</v>
      </c>
      <c r="G2">
        <f t="shared" si="0"/>
        <v>13</v>
      </c>
    </row>
    <row r="3" spans="1:7" ht="12.75">
      <c r="A3" s="1">
        <v>39190</v>
      </c>
      <c r="B3" t="s">
        <v>10</v>
      </c>
      <c r="E3">
        <v>4</v>
      </c>
      <c r="F3">
        <f t="shared" si="0"/>
        <v>9</v>
      </c>
      <c r="G3">
        <f t="shared" si="0"/>
        <v>14</v>
      </c>
    </row>
    <row r="4" spans="1:2" ht="12.75">
      <c r="A4" s="1">
        <v>39191</v>
      </c>
      <c r="B4" t="s">
        <v>11</v>
      </c>
    </row>
    <row r="5" spans="1:2" ht="12.75">
      <c r="A5" s="1">
        <v>39192</v>
      </c>
      <c r="B5" t="s">
        <v>12</v>
      </c>
    </row>
    <row r="6" spans="1:2" ht="12.75">
      <c r="A6" s="1">
        <v>39193</v>
      </c>
      <c r="B6" t="s">
        <v>13</v>
      </c>
    </row>
    <row r="7" spans="1:2" ht="12.75">
      <c r="A7" s="1">
        <v>39194</v>
      </c>
      <c r="B7" t="s">
        <v>14</v>
      </c>
    </row>
    <row r="8" spans="1:2" ht="12.75">
      <c r="A8" s="1">
        <v>39195</v>
      </c>
      <c r="B8" t="s">
        <v>8</v>
      </c>
    </row>
    <row r="9" spans="1:2" ht="12.75">
      <c r="A9" s="1">
        <v>39196</v>
      </c>
      <c r="B9" t="s">
        <v>9</v>
      </c>
    </row>
    <row r="10" spans="1:2" ht="12.75">
      <c r="A10" s="1">
        <v>39197</v>
      </c>
      <c r="B10" t="s">
        <v>10</v>
      </c>
    </row>
    <row r="11" spans="1:2" ht="12.75">
      <c r="A11" s="1">
        <v>39198</v>
      </c>
      <c r="B11" t="s">
        <v>11</v>
      </c>
    </row>
    <row r="12" spans="1:2" ht="12.75">
      <c r="A12" s="1">
        <v>39199</v>
      </c>
      <c r="B12" t="s">
        <v>12</v>
      </c>
    </row>
    <row r="13" spans="1:2" ht="12.75">
      <c r="A13" s="1">
        <v>39200</v>
      </c>
      <c r="B13" t="s">
        <v>13</v>
      </c>
    </row>
    <row r="14" spans="1:2" ht="12.75">
      <c r="A14" s="1">
        <v>39201</v>
      </c>
      <c r="B14" t="s">
        <v>14</v>
      </c>
    </row>
    <row r="15" spans="1:2" ht="12.75">
      <c r="A15" s="1">
        <v>39202</v>
      </c>
      <c r="B15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K103"/>
  <sheetViews>
    <sheetView tabSelected="1" workbookViewId="0" topLeftCell="A1">
      <selection activeCell="A95" sqref="A95"/>
    </sheetView>
  </sheetViews>
  <sheetFormatPr defaultColWidth="9.00390625" defaultRowHeight="12.75"/>
  <cols>
    <col min="1" max="1" width="21.125" style="8" bestFit="1" customWidth="1"/>
    <col min="2" max="2" width="15.375" style="8" bestFit="1" customWidth="1"/>
    <col min="3" max="3" width="10.125" style="8" bestFit="1" customWidth="1"/>
    <col min="4" max="5" width="9.125" style="8" customWidth="1"/>
    <col min="6" max="6" width="9.00390625" style="8" bestFit="1" customWidth="1"/>
    <col min="7" max="7" width="10.125" style="0" bestFit="1" customWidth="1"/>
    <col min="8" max="8" width="12.75390625" style="0" bestFit="1" customWidth="1"/>
  </cols>
  <sheetData>
    <row r="1" spans="1:11" ht="12.75">
      <c r="A1" s="6">
        <f ca="1">TODAY()</f>
        <v>40874</v>
      </c>
      <c r="B1" s="7">
        <f ca="1">NOW()</f>
        <v>40874.49629502315</v>
      </c>
      <c r="I1" s="3"/>
      <c r="J1" s="3"/>
      <c r="K1" s="3"/>
    </row>
    <row r="2" spans="1:4" ht="15">
      <c r="A2" s="9">
        <v>0.545138888888889</v>
      </c>
      <c r="B2" s="10">
        <f>HOUR(A2)</f>
        <v>13</v>
      </c>
      <c r="C2" s="10">
        <f>MINUTE(A2)</f>
        <v>5</v>
      </c>
      <c r="D2" s="11"/>
    </row>
    <row r="3" spans="1:4" ht="15">
      <c r="A3" s="12">
        <v>39195</v>
      </c>
      <c r="B3" s="13">
        <f>DAY(A3)</f>
        <v>23</v>
      </c>
      <c r="C3" s="14">
        <f>MONTH(A3)</f>
        <v>4</v>
      </c>
      <c r="D3" s="14">
        <f>YEAR(A3)</f>
        <v>2007</v>
      </c>
    </row>
    <row r="4" ht="12.75"/>
    <row r="5" spans="1:4" ht="12.75">
      <c r="A5" s="15">
        <f>DATE(B5,C5,D5)</f>
        <v>25644</v>
      </c>
      <c r="B5" s="16">
        <v>1970</v>
      </c>
      <c r="C5" s="16">
        <v>3</v>
      </c>
      <c r="D5" s="16">
        <v>17</v>
      </c>
    </row>
    <row r="6" ht="12.75"/>
    <row r="7" ht="12.75"/>
    <row r="8" spans="1:7" ht="12.75">
      <c r="A8" s="17" t="s">
        <v>18</v>
      </c>
      <c r="B8" s="17" t="s">
        <v>19</v>
      </c>
      <c r="C8" s="17" t="s">
        <v>20</v>
      </c>
      <c r="D8" s="17" t="s">
        <v>21</v>
      </c>
      <c r="F8" s="5"/>
      <c r="G8" s="3"/>
    </row>
    <row r="9" spans="1:4" ht="12.75">
      <c r="A9" s="18">
        <f>TIME(B9,C9,D9)</f>
        <v>0.09471064814814815</v>
      </c>
      <c r="B9" s="19">
        <v>2</v>
      </c>
      <c r="C9" s="19">
        <v>16</v>
      </c>
      <c r="D9" s="19">
        <v>23</v>
      </c>
    </row>
    <row r="10" ht="12.75"/>
    <row r="11" spans="1:3" ht="12.75">
      <c r="A11" s="20">
        <f>DAYS360(B11,C11)</f>
        <v>6527</v>
      </c>
      <c r="B11" s="21">
        <v>34252</v>
      </c>
      <c r="C11" s="15">
        <f ca="1">TODAY()</f>
        <v>40874</v>
      </c>
    </row>
    <row r="12" spans="1:3" ht="12.75">
      <c r="A12" s="19" t="s">
        <v>15</v>
      </c>
      <c r="B12" s="19" t="s">
        <v>16</v>
      </c>
      <c r="C12" s="19" t="s">
        <v>17</v>
      </c>
    </row>
    <row r="13" ht="12.75"/>
    <row r="14" ht="12.75"/>
    <row r="15" spans="1:8" ht="12.75">
      <c r="A15" s="5" t="s">
        <v>26</v>
      </c>
      <c r="B15" s="26" t="s">
        <v>27</v>
      </c>
      <c r="C15" s="5"/>
      <c r="D15" s="5"/>
      <c r="E15" s="5"/>
      <c r="F15" s="5"/>
      <c r="G15" s="3"/>
      <c r="H15" s="3"/>
    </row>
    <row r="16" spans="1:9" ht="12.75">
      <c r="A16" s="20">
        <f>ROUNDDOWN(B16,0)</f>
        <v>1</v>
      </c>
      <c r="B16" s="19">
        <v>1.88523</v>
      </c>
      <c r="D16" s="5"/>
      <c r="E16" s="5"/>
      <c r="F16" s="5"/>
      <c r="G16" s="3"/>
      <c r="H16" s="3"/>
      <c r="I16" s="3"/>
    </row>
    <row r="17" spans="1:9" ht="12.75">
      <c r="A17" s="20">
        <f>ROUNDDOWN(B17,0)</f>
        <v>1</v>
      </c>
      <c r="B17" s="19">
        <v>1.889</v>
      </c>
      <c r="D17" s="5"/>
      <c r="E17" s="5"/>
      <c r="F17" s="5"/>
      <c r="G17" s="3"/>
      <c r="H17" s="3"/>
      <c r="I17" s="3"/>
    </row>
    <row r="18" spans="1:9" ht="12.75">
      <c r="A18" s="20">
        <f>ROUNDDOWN(B18,0)</f>
        <v>1</v>
      </c>
      <c r="B18" s="19">
        <v>1.99</v>
      </c>
      <c r="D18" s="5"/>
      <c r="E18" s="5"/>
      <c r="F18" s="5"/>
      <c r="G18" s="3"/>
      <c r="H18" s="3"/>
      <c r="I18" s="3"/>
    </row>
    <row r="19" spans="1:9" ht="12.75">
      <c r="A19" s="20">
        <f>ROUNDDOWN(B19,0)</f>
        <v>2</v>
      </c>
      <c r="B19" s="19">
        <v>2.1</v>
      </c>
      <c r="D19" s="5"/>
      <c r="E19" s="5"/>
      <c r="F19" s="5"/>
      <c r="G19" s="3"/>
      <c r="H19" s="3"/>
      <c r="I19" s="3"/>
    </row>
    <row r="20" spans="1:9" ht="12.75">
      <c r="A20" s="20">
        <f>ROUNDDOWN(B20,1)</f>
        <v>2.9</v>
      </c>
      <c r="B20" s="19">
        <v>2.99</v>
      </c>
      <c r="D20" s="5"/>
      <c r="E20" s="5"/>
      <c r="F20" s="5"/>
      <c r="G20" s="3"/>
      <c r="H20" s="3"/>
      <c r="I20" s="3"/>
    </row>
    <row r="21" spans="1:9" ht="12.75">
      <c r="A21" s="20">
        <f>ROUNDDOWN(B21,1)</f>
        <v>150.9</v>
      </c>
      <c r="B21" s="19">
        <v>150.999</v>
      </c>
      <c r="D21" s="5"/>
      <c r="E21" s="5"/>
      <c r="F21" s="5"/>
      <c r="G21" s="3"/>
      <c r="H21" s="3"/>
      <c r="I21" s="3"/>
    </row>
    <row r="22" spans="1:9" ht="12.75">
      <c r="A22" s="20">
        <f>ROUNDDOWN(B22,1)</f>
        <v>125.8</v>
      </c>
      <c r="B22" s="19">
        <v>125.8</v>
      </c>
      <c r="D22" s="5"/>
      <c r="E22" s="5"/>
      <c r="F22" s="5"/>
      <c r="G22" s="3"/>
      <c r="H22" s="3"/>
      <c r="I22" s="3"/>
    </row>
    <row r="23" spans="1:2" ht="12.75">
      <c r="A23" s="20">
        <f>ROUNDDOWN(B23,1)</f>
        <v>121.9</v>
      </c>
      <c r="B23" s="19">
        <v>121.99</v>
      </c>
    </row>
    <row r="24" ht="12.75"/>
    <row r="25" ht="12.75">
      <c r="A25" s="8" t="s">
        <v>25</v>
      </c>
    </row>
    <row r="26" spans="1:5" ht="12.75">
      <c r="A26" s="20">
        <f>PRODUCT(B26,C26,D26,E26)</f>
        <v>240</v>
      </c>
      <c r="B26" s="19">
        <v>2</v>
      </c>
      <c r="C26" s="19">
        <v>5</v>
      </c>
      <c r="D26" s="19">
        <v>8</v>
      </c>
      <c r="E26" s="19">
        <v>3</v>
      </c>
    </row>
    <row r="27" spans="1:5" ht="12.75">
      <c r="A27" s="24"/>
      <c r="B27" s="25"/>
      <c r="C27" s="25"/>
      <c r="D27" s="25"/>
      <c r="E27" s="25"/>
    </row>
    <row r="28" ht="12.75"/>
    <row r="29" ht="12.75">
      <c r="A29" s="8" t="s">
        <v>24</v>
      </c>
    </row>
    <row r="30" spans="1:5" ht="12.75">
      <c r="A30" s="20">
        <f>SUMIF(B30:E30,"&gt;0")</f>
        <v>14.005</v>
      </c>
      <c r="B30" s="19">
        <v>10</v>
      </c>
      <c r="C30" s="19">
        <v>-2</v>
      </c>
      <c r="D30" s="19">
        <v>4</v>
      </c>
      <c r="E30" s="19">
        <v>0.005</v>
      </c>
    </row>
    <row r="31" spans="1:6" ht="12.75">
      <c r="A31" s="20">
        <f>SUMIF(B31:E31,"&lt;0")</f>
        <v>-2.005</v>
      </c>
      <c r="B31" s="19">
        <v>10</v>
      </c>
      <c r="C31" s="19">
        <v>-2</v>
      </c>
      <c r="D31" s="19">
        <v>4</v>
      </c>
      <c r="E31" s="19">
        <v>-0.005</v>
      </c>
      <c r="F31" s="5"/>
    </row>
    <row r="32" ht="12.75">
      <c r="A32" s="22"/>
    </row>
    <row r="33" ht="12.75">
      <c r="A33" s="5" t="s">
        <v>23</v>
      </c>
    </row>
    <row r="34" spans="1:2" ht="12.75">
      <c r="A34" s="20">
        <f>SIGN(B34)</f>
        <v>-1</v>
      </c>
      <c r="B34" s="19">
        <v>-25</v>
      </c>
    </row>
    <row r="35" spans="1:2" ht="12.75">
      <c r="A35" s="20">
        <f>SIGN(B35)</f>
        <v>1</v>
      </c>
      <c r="B35" s="19">
        <v>25</v>
      </c>
    </row>
    <row r="36" spans="1:2" ht="12.75">
      <c r="A36" s="20">
        <f>SIGN(B36)</f>
        <v>1</v>
      </c>
      <c r="B36" s="19">
        <v>12345</v>
      </c>
    </row>
    <row r="37" spans="1:2" ht="12.75">
      <c r="A37" s="20">
        <f>SIGN(B37)</f>
        <v>-1</v>
      </c>
      <c r="B37" s="19">
        <v>-0.5</v>
      </c>
    </row>
    <row r="39" ht="12.75">
      <c r="A39" s="8" t="s">
        <v>22</v>
      </c>
    </row>
    <row r="40" spans="1:2" ht="12.75">
      <c r="A40" s="20">
        <f>SQRT(B40)</f>
        <v>4</v>
      </c>
      <c r="B40" s="19">
        <v>16</v>
      </c>
    </row>
    <row r="41" spans="1:2" ht="12.75">
      <c r="A41" s="20">
        <f>SQRT(B41)</f>
        <v>9</v>
      </c>
      <c r="B41" s="19">
        <v>81</v>
      </c>
    </row>
    <row r="42" spans="1:2" ht="12.75">
      <c r="A42" s="20">
        <f>SQRT(B42)</f>
        <v>12</v>
      </c>
      <c r="B42" s="19">
        <v>144</v>
      </c>
    </row>
    <row r="44" spans="1:3" ht="12.75">
      <c r="A44" s="8" t="s">
        <v>28</v>
      </c>
      <c r="B44" s="8" t="s">
        <v>30</v>
      </c>
      <c r="C44" s="8" t="s">
        <v>31</v>
      </c>
    </row>
    <row r="45" spans="1:3" ht="12.75">
      <c r="A45" s="20">
        <f>POWER(B45,C45)</f>
        <v>8</v>
      </c>
      <c r="B45" s="19">
        <v>2</v>
      </c>
      <c r="C45" s="19">
        <v>3</v>
      </c>
    </row>
    <row r="47" spans="1:3" ht="12.75">
      <c r="A47" s="8" t="s">
        <v>29</v>
      </c>
      <c r="B47" s="8" t="s">
        <v>32</v>
      </c>
      <c r="C47" s="8" t="s">
        <v>33</v>
      </c>
    </row>
    <row r="48" spans="1:3" ht="12.75">
      <c r="A48" s="20">
        <f>MOD(B48,C48)</f>
        <v>0</v>
      </c>
      <c r="B48" s="19">
        <v>10</v>
      </c>
      <c r="C48" s="19">
        <v>5</v>
      </c>
    </row>
    <row r="49" spans="1:3" ht="12.75">
      <c r="A49" s="20">
        <f>MOD(B49,C49)</f>
        <v>1</v>
      </c>
      <c r="B49" s="19">
        <v>10</v>
      </c>
      <c r="C49" s="19">
        <v>3</v>
      </c>
    </row>
    <row r="50" spans="1:3" ht="12.75">
      <c r="A50" s="20">
        <f>MOD(B50,C50)</f>
        <v>6</v>
      </c>
      <c r="B50" s="19">
        <v>20</v>
      </c>
      <c r="C50" s="19">
        <v>7</v>
      </c>
    </row>
    <row r="52" ht="12.75">
      <c r="A52" s="8" t="s">
        <v>34</v>
      </c>
    </row>
    <row r="53" spans="1:2" ht="12.75">
      <c r="A53" s="20">
        <f>ABS(B53)</f>
        <v>100</v>
      </c>
      <c r="B53" s="19">
        <v>-100</v>
      </c>
    </row>
    <row r="54" spans="1:2" ht="12.75">
      <c r="A54" s="20">
        <f>ABS(B54)</f>
        <v>0.5</v>
      </c>
      <c r="B54" s="19">
        <v>-0.5</v>
      </c>
    </row>
    <row r="55" spans="1:2" ht="12.75">
      <c r="A55" s="20">
        <f>ABS(B55)</f>
        <v>100</v>
      </c>
      <c r="B55" s="19">
        <v>100</v>
      </c>
    </row>
    <row r="56" spans="1:2" ht="12.75">
      <c r="A56" s="20">
        <f>ABS(B56)</f>
        <v>0.5</v>
      </c>
      <c r="B56" s="19">
        <v>0.5</v>
      </c>
    </row>
    <row r="58" spans="1:3" ht="12.75">
      <c r="A58" s="8" t="s">
        <v>36</v>
      </c>
      <c r="C58" s="8" t="s">
        <v>35</v>
      </c>
    </row>
    <row r="59" spans="1:3" ht="12.75">
      <c r="A59" s="20">
        <f>TRUNC(B59,C59)</f>
        <v>12</v>
      </c>
      <c r="B59" s="19">
        <v>12.12536</v>
      </c>
      <c r="C59" s="19">
        <v>0</v>
      </c>
    </row>
    <row r="60" spans="1:10" ht="12.75">
      <c r="A60" s="20">
        <f>TRUNC(B60,C60)</f>
        <v>12.1</v>
      </c>
      <c r="B60" s="19">
        <v>12.12536</v>
      </c>
      <c r="C60" s="19">
        <v>1</v>
      </c>
      <c r="F60" s="3"/>
      <c r="G60" s="3"/>
      <c r="H60" s="3"/>
      <c r="I60" s="3"/>
      <c r="J60" s="3"/>
    </row>
    <row r="61" spans="1:10" ht="12.75">
      <c r="A61" s="20">
        <f>TRUNC(B61,C61)</f>
        <v>12.12</v>
      </c>
      <c r="B61" s="19">
        <v>12.12536</v>
      </c>
      <c r="C61" s="19">
        <v>2</v>
      </c>
      <c r="F61" s="3"/>
      <c r="G61" s="3"/>
      <c r="H61" s="3"/>
      <c r="I61" s="3"/>
      <c r="J61" s="3"/>
    </row>
    <row r="62" spans="1:10" ht="12.75">
      <c r="A62" s="20">
        <f>TRUNC(B62,C62)</f>
        <v>12.125</v>
      </c>
      <c r="B62" s="19">
        <v>12.12536</v>
      </c>
      <c r="C62" s="19">
        <v>3</v>
      </c>
      <c r="F62" s="3"/>
      <c r="G62" s="3"/>
      <c r="H62" s="3"/>
      <c r="I62" s="3"/>
      <c r="J62" s="3"/>
    </row>
    <row r="63" spans="1:10" ht="12.75">
      <c r="A63" s="20">
        <f>TRUNC(B63,C63)</f>
        <v>12.1253</v>
      </c>
      <c r="B63" s="19">
        <v>12.12536</v>
      </c>
      <c r="C63" s="19">
        <v>4</v>
      </c>
      <c r="F63" s="3"/>
      <c r="G63" s="3"/>
      <c r="H63" s="3"/>
      <c r="I63" s="3"/>
      <c r="J63" s="3"/>
    </row>
    <row r="65" ht="12.75">
      <c r="A65" s="8" t="s">
        <v>37</v>
      </c>
    </row>
    <row r="66" spans="1:2" ht="12.75">
      <c r="A66" s="20" t="str">
        <f>ROMAN(B66)</f>
        <v>MD</v>
      </c>
      <c r="B66" s="19">
        <v>1500</v>
      </c>
    </row>
    <row r="67" spans="1:2" ht="12.75">
      <c r="A67" s="20" t="str">
        <f>ROMAN(B67)</f>
        <v>MCMXC</v>
      </c>
      <c r="B67" s="19">
        <v>1990</v>
      </c>
    </row>
    <row r="68" spans="1:2" ht="12.75">
      <c r="A68" s="20" t="str">
        <f>ROMAN(B68)</f>
        <v>MMVII</v>
      </c>
      <c r="B68" s="19">
        <v>2007</v>
      </c>
    </row>
    <row r="69" spans="1:2" ht="12.75">
      <c r="A69" s="20" t="str">
        <f>ROMAN(B69)</f>
        <v>L</v>
      </c>
      <c r="B69" s="19">
        <v>50</v>
      </c>
    </row>
    <row r="70" ht="12.75">
      <c r="A70" s="5">
        <f>ROMAN(B70)</f>
      </c>
    </row>
    <row r="71" spans="1:2" ht="12.75">
      <c r="A71" s="8" t="s">
        <v>38</v>
      </c>
      <c r="B71" s="8" t="s">
        <v>39</v>
      </c>
    </row>
    <row r="72" spans="1:5" ht="12.75">
      <c r="A72" s="20">
        <f>SUMSQ(B72,C72,D72,E72)</f>
        <v>30</v>
      </c>
      <c r="B72" s="4">
        <v>1</v>
      </c>
      <c r="C72" s="4">
        <v>2</v>
      </c>
      <c r="D72" s="4">
        <v>3</v>
      </c>
      <c r="E72" s="4">
        <v>4</v>
      </c>
    </row>
    <row r="73" spans="1:5" ht="12.75">
      <c r="A73" s="20">
        <f>SUMSQ(B73,C73,D73,E73)</f>
        <v>5</v>
      </c>
      <c r="B73" s="4">
        <v>0</v>
      </c>
      <c r="C73" s="4">
        <v>-2</v>
      </c>
      <c r="D73" s="4">
        <v>1</v>
      </c>
      <c r="E73" s="4">
        <v>0</v>
      </c>
    </row>
    <row r="74" spans="1:5" ht="12.75">
      <c r="A74" s="20">
        <f>SUMSQ(B74,C74,D74,E74)</f>
        <v>21</v>
      </c>
      <c r="B74" s="4">
        <v>2</v>
      </c>
      <c r="C74" s="4">
        <v>-2</v>
      </c>
      <c r="D74" s="4">
        <v>-2</v>
      </c>
      <c r="E74" s="4">
        <v>-3</v>
      </c>
    </row>
    <row r="75" ht="12.75">
      <c r="A75" s="5"/>
    </row>
    <row r="76" spans="1:2" ht="12.75">
      <c r="A76" s="3" t="s">
        <v>41</v>
      </c>
      <c r="B76" s="8" t="s">
        <v>42</v>
      </c>
    </row>
    <row r="77" spans="1:5" ht="12.75">
      <c r="A77" s="20">
        <f>COUNTA(B77:E77)</f>
        <v>3</v>
      </c>
      <c r="B77" s="16">
        <v>5</v>
      </c>
      <c r="C77" s="23"/>
      <c r="D77" s="16">
        <v>5</v>
      </c>
      <c r="E77" s="16" t="s">
        <v>40</v>
      </c>
    </row>
    <row r="79" spans="1:2" ht="12.75">
      <c r="A79" s="5" t="s">
        <v>44</v>
      </c>
      <c r="B79" s="8" t="s">
        <v>43</v>
      </c>
    </row>
    <row r="80" spans="1:5" ht="12.75">
      <c r="A80" s="20">
        <f>COUNTBLANK(C80:E80)</f>
        <v>1</v>
      </c>
      <c r="B80" s="23">
        <v>5</v>
      </c>
      <c r="C80" s="16"/>
      <c r="D80" s="23">
        <v>5</v>
      </c>
      <c r="E80" s="23" t="s">
        <v>40</v>
      </c>
    </row>
    <row r="82" spans="1:2" ht="12.75">
      <c r="A82" s="8" t="s">
        <v>45</v>
      </c>
      <c r="B82" s="8" t="s">
        <v>46</v>
      </c>
    </row>
    <row r="83" spans="1:2" ht="12.75">
      <c r="A83" s="20">
        <f>COUNTIF(B83:B89,"&gt;60")</f>
        <v>4</v>
      </c>
      <c r="B83" s="23">
        <v>49</v>
      </c>
    </row>
    <row r="84" ht="12.75">
      <c r="B84" s="23">
        <v>50</v>
      </c>
    </row>
    <row r="85" ht="12.75">
      <c r="B85" s="23">
        <v>60</v>
      </c>
    </row>
    <row r="86" ht="12.75">
      <c r="B86" s="16">
        <v>61</v>
      </c>
    </row>
    <row r="87" ht="12.75">
      <c r="B87" s="16">
        <v>85</v>
      </c>
    </row>
    <row r="88" ht="12.75">
      <c r="B88" s="16">
        <v>90</v>
      </c>
    </row>
    <row r="89" ht="12.75">
      <c r="B89" s="16">
        <v>72</v>
      </c>
    </row>
    <row r="91" ht="12.75">
      <c r="A91" s="8" t="s">
        <v>47</v>
      </c>
    </row>
    <row r="92" spans="1:6" ht="12.75">
      <c r="A92" s="27">
        <f>MODE(B92:F92)</f>
        <v>5</v>
      </c>
      <c r="B92" s="8">
        <v>2</v>
      </c>
      <c r="C92" s="8">
        <v>4</v>
      </c>
      <c r="D92" s="8">
        <v>5</v>
      </c>
      <c r="E92" s="8">
        <v>5</v>
      </c>
      <c r="F92" s="8">
        <v>5</v>
      </c>
    </row>
    <row r="94" ht="12.75">
      <c r="A94" s="36" t="s">
        <v>48</v>
      </c>
    </row>
    <row r="95" spans="1:7" ht="12.75">
      <c r="A95" s="33">
        <f>MAX(B95:E97)</f>
        <v>290</v>
      </c>
      <c r="B95" s="31">
        <v>3</v>
      </c>
      <c r="C95" s="29">
        <v>3</v>
      </c>
      <c r="D95" s="29">
        <v>12</v>
      </c>
      <c r="E95" s="29">
        <v>3</v>
      </c>
      <c r="G95" s="3"/>
    </row>
    <row r="96" spans="1:7" ht="12.75">
      <c r="A96" s="28"/>
      <c r="B96" s="29">
        <v>123</v>
      </c>
      <c r="C96" s="29">
        <v>256</v>
      </c>
      <c r="D96" s="34">
        <v>-1500</v>
      </c>
      <c r="E96" s="30">
        <v>290</v>
      </c>
      <c r="G96" s="3"/>
    </row>
    <row r="97" spans="1:5" ht="12.75">
      <c r="A97" s="35" t="s">
        <v>49</v>
      </c>
      <c r="B97" s="31">
        <v>125</v>
      </c>
      <c r="C97" s="29">
        <v>26</v>
      </c>
      <c r="D97" s="29">
        <v>-350</v>
      </c>
      <c r="E97" s="29">
        <v>0</v>
      </c>
    </row>
    <row r="98" ht="12.75">
      <c r="A98" s="33">
        <f>MIN(B95:E97)</f>
        <v>-1500</v>
      </c>
    </row>
    <row r="100" spans="1:2" ht="12.75">
      <c r="A100" s="8" t="s">
        <v>50</v>
      </c>
      <c r="B100" s="8" t="s">
        <v>51</v>
      </c>
    </row>
    <row r="101" spans="1:5" ht="12.75">
      <c r="A101" s="3">
        <f>AVERAGE(B101:E103)</f>
        <v>224.25</v>
      </c>
      <c r="B101" s="31">
        <v>3</v>
      </c>
      <c r="C101" s="29">
        <v>3</v>
      </c>
      <c r="D101" s="29">
        <v>12</v>
      </c>
      <c r="E101" s="29">
        <v>3</v>
      </c>
    </row>
    <row r="102" spans="2:5" ht="12.75">
      <c r="B102" s="29">
        <v>123</v>
      </c>
      <c r="C102" s="29">
        <v>256</v>
      </c>
      <c r="D102" s="29">
        <v>1500</v>
      </c>
      <c r="E102" s="29">
        <v>290</v>
      </c>
    </row>
    <row r="103" spans="2:5" ht="12.75">
      <c r="B103" s="31">
        <v>125</v>
      </c>
      <c r="C103" s="29">
        <v>26</v>
      </c>
      <c r="D103" s="29">
        <v>350</v>
      </c>
      <c r="E103" s="29"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H12"/>
  <sheetViews>
    <sheetView workbookViewId="0" topLeftCell="A1">
      <selection activeCell="B4" sqref="B4"/>
    </sheetView>
  </sheetViews>
  <sheetFormatPr defaultColWidth="9.00390625" defaultRowHeight="12.75"/>
  <cols>
    <col min="2" max="2" width="10.125" style="0" bestFit="1" customWidth="1"/>
    <col min="3" max="3" width="19.75390625" style="0" bestFit="1" customWidth="1"/>
    <col min="4" max="4" width="57.375" style="0" bestFit="1" customWidth="1"/>
  </cols>
  <sheetData>
    <row r="1" spans="1:8" ht="12.75">
      <c r="A1" s="23"/>
      <c r="B1" s="37"/>
      <c r="C1" s="37"/>
      <c r="D1" s="38"/>
      <c r="E1" s="8"/>
      <c r="F1" s="8"/>
      <c r="G1" s="8"/>
      <c r="H1" s="8"/>
    </row>
    <row r="2" spans="1:7" ht="12.75">
      <c r="A2" s="32"/>
      <c r="B2" s="39" t="s">
        <v>52</v>
      </c>
      <c r="C2" s="40" t="s">
        <v>53</v>
      </c>
      <c r="D2" s="41" t="s">
        <v>54</v>
      </c>
      <c r="E2" s="8"/>
      <c r="F2" s="8"/>
      <c r="G2" s="8"/>
    </row>
    <row r="3" spans="1:7" ht="12.75">
      <c r="A3" s="32"/>
      <c r="B3" s="42">
        <v>2</v>
      </c>
      <c r="C3" s="43" t="str">
        <f>+IF(B3&lt;&gt;0,"2*2=4","SIFIR OLMAZ")</f>
        <v>2*2=4</v>
      </c>
      <c r="D3" s="44" t="s">
        <v>55</v>
      </c>
      <c r="E3" s="8"/>
      <c r="F3" s="8"/>
      <c r="G3" s="8"/>
    </row>
    <row r="4" spans="1:7" ht="12.75">
      <c r="A4" s="32"/>
      <c r="B4" s="42">
        <v>45000</v>
      </c>
      <c r="C4" s="43" t="str">
        <f>+IF(B4&gt;40000,"BÜYÜK RAKAM",B4*B3)</f>
        <v>BÜYÜK RAKAM</v>
      </c>
      <c r="D4" s="44" t="s">
        <v>56</v>
      </c>
      <c r="E4" s="8"/>
      <c r="F4" s="8"/>
      <c r="G4" s="8"/>
    </row>
    <row r="5" spans="1:7" ht="12.75">
      <c r="A5" s="32"/>
      <c r="B5" s="42">
        <v>50000</v>
      </c>
      <c r="C5" s="43">
        <f>+IF(B5&lt;30000,B5+B4+B3,IF(B4&lt;40000,B5-B4*B3,IF(B3&lt;3,B3)))</f>
        <v>2</v>
      </c>
      <c r="D5" s="44" t="s">
        <v>57</v>
      </c>
      <c r="E5" s="8"/>
      <c r="F5" s="8"/>
      <c r="G5" s="8"/>
    </row>
    <row r="6" spans="1:7" ht="12.75">
      <c r="A6" s="32"/>
      <c r="B6" s="42">
        <v>2</v>
      </c>
      <c r="C6" s="43">
        <f>+IF(B5&gt;B4,B5-B4,B4-B5)*B6</f>
        <v>10000</v>
      </c>
      <c r="D6" s="44" t="s">
        <v>58</v>
      </c>
      <c r="E6" s="8"/>
      <c r="F6" s="8"/>
      <c r="G6" s="8"/>
    </row>
    <row r="7" spans="1:7" ht="12.75">
      <c r="A7" s="32"/>
      <c r="B7" s="45">
        <v>37291</v>
      </c>
      <c r="C7" s="46">
        <f ca="1">TODAY()</f>
        <v>40874</v>
      </c>
      <c r="D7" s="44" t="s">
        <v>59</v>
      </c>
      <c r="E7" s="8"/>
      <c r="F7" s="8"/>
      <c r="G7" s="8"/>
    </row>
    <row r="8" spans="1:7" ht="12.75">
      <c r="A8" s="32"/>
      <c r="B8" s="42">
        <v>1</v>
      </c>
      <c r="C8" s="43" t="str">
        <f>+IF(C7&gt;B7,"DİKKAT ÖDEME VAR","ÖDEME YOK")</f>
        <v>DİKKAT ÖDEME VAR</v>
      </c>
      <c r="D8" s="44" t="s">
        <v>60</v>
      </c>
      <c r="E8" s="8"/>
      <c r="F8" s="8"/>
      <c r="G8" s="8"/>
    </row>
    <row r="9" spans="1:7" ht="12.75">
      <c r="A9" s="32"/>
      <c r="B9" s="42">
        <v>2</v>
      </c>
      <c r="C9" s="43" t="str">
        <f>+IF(B9=2,"EVET","BURASI 1 OLMALIDIR")</f>
        <v>EVET</v>
      </c>
      <c r="D9" s="44" t="s">
        <v>61</v>
      </c>
      <c r="E9" s="8"/>
      <c r="F9" s="8"/>
      <c r="G9" s="8"/>
    </row>
    <row r="10" spans="1:7" ht="12.75">
      <c r="A10" s="32"/>
      <c r="B10" s="42">
        <v>3</v>
      </c>
      <c r="C10" s="43">
        <f>+IF(B10&lt;B11,B10+B11,"")</f>
        <v>2001</v>
      </c>
      <c r="D10" s="44" t="s">
        <v>62</v>
      </c>
      <c r="E10" s="8"/>
      <c r="F10" s="8"/>
      <c r="G10" s="8"/>
    </row>
    <row r="11" spans="1:7" ht="12.75">
      <c r="A11" s="32"/>
      <c r="B11" s="39">
        <v>1998</v>
      </c>
      <c r="C11" s="43">
        <f>+IF(B11=1997,97*B12,IF(B11=1998,98*B12,IF(B11=1999,99*B12)))</f>
        <v>127400000</v>
      </c>
      <c r="D11" s="44" t="s">
        <v>63</v>
      </c>
      <c r="E11" s="8"/>
      <c r="F11" s="8"/>
      <c r="G11" s="8"/>
    </row>
    <row r="12" spans="1:4" ht="12.75">
      <c r="A12" s="32"/>
      <c r="B12" s="42">
        <v>1300000</v>
      </c>
      <c r="C12" s="43"/>
      <c r="D1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ERCİYES ÜNİVERSİTESİ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Davut Bayram</dc:creator>
  <cp:keywords/>
  <dc:description/>
  <cp:lastModifiedBy>Davut Bayram</cp:lastModifiedBy>
  <dcterms:created xsi:type="dcterms:W3CDTF">2007-04-13T11:04:14Z</dcterms:created>
  <dcterms:modified xsi:type="dcterms:W3CDTF">2011-11-27T09:55:20Z</dcterms:modified>
  <cp:category/>
  <cp:version/>
  <cp:contentType/>
  <cp:contentStatus/>
</cp:coreProperties>
</file>